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y\Desktop\24测化\测化参数再次修改\二次修改挂网参数-加工\"/>
    </mc:Choice>
  </mc:AlternateContent>
  <bookViews>
    <workbookView xWindow="-105" yWindow="-105" windowWidth="21825" windowHeight="13905"/>
  </bookViews>
  <sheets>
    <sheet name="Sheet1" sheetId="1" r:id="rId1"/>
  </sheets>
  <definedNames>
    <definedName name="_xlnm._FilterDatabase" localSheetId="0" hidden="1">Sheet1!$A$1:$G$20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C16" i="1" l="1"/>
</calcChain>
</file>

<file path=xl/sharedStrings.xml><?xml version="1.0" encoding="utf-8"?>
<sst xmlns="http://schemas.openxmlformats.org/spreadsheetml/2006/main" count="37" uniqueCount="37">
  <si>
    <t>序号</t>
  </si>
  <si>
    <t>标的名称</t>
  </si>
  <si>
    <t>单价（万元）</t>
  </si>
  <si>
    <t>数量</t>
  </si>
  <si>
    <t>总价 （万元）</t>
  </si>
  <si>
    <t>肺癌2024-2</t>
  </si>
  <si>
    <t>肿瘤免疫微环境的质谱流式分析</t>
  </si>
  <si>
    <t>1、实验需求：应用质谱流式（cytof）技术对肺癌组织免疫微环境进行分析；质谱流式实验设计首要需要考虑根据研究目标设计抗体panel及实验分组；根据预期观察的细胞类型设计相应分型的marker，用于后续细胞定义过程。
2、实验材料及运输方式：甲方提供新鲜的组织置于组织保存液中，由乙方安排运输
共12个肺癌组织，单个组织消化后样本的细胞数要在100万以上，其中免疫细胞的比例必须在1%以上
3、实验结果交付内容及方式：标准分析和数据深度挖掘
4、标准分析：聚类分析、marker信号值分布、各组样本marker信号直方图、cluster聚类热图及细胞数分析、多样本cluster占比统计、主成分分析、相关性分析、细胞亚群定义
5、剩余实验材料处理：返还标本</t>
  </si>
  <si>
    <t>液体标本NGS检测</t>
  </si>
  <si>
    <t>肿瘤组织单细胞测序</t>
  </si>
  <si>
    <t>多色免疫荧光染色</t>
  </si>
  <si>
    <t>1、实验目的：运用mIHC实验技术检测组织微环境情况
2、实验材料：用户提供实验固定样本、需检测蛋白
3、交付内容-6色免疫荧光
（1）预实验检测的PPT：每支抗体用阳性样本设定3个浓度，确认细胞定位和实验条件（2）实验纪录：仪器设备、试剂内容，（3）实验报告：阳性率、密度、强度、面积、蛋白共定位、结合HE对特定区域分类（具体内容根据用户需求）</t>
  </si>
  <si>
    <t>单细胞转录组分析</t>
  </si>
  <si>
    <t>心理建模</t>
  </si>
  <si>
    <t>人源异种移植模型（PDX）构建服务</t>
  </si>
  <si>
    <t>肺癌2024-1</t>
  </si>
  <si>
    <t>过表达/shRNA慢病毒构建</t>
  </si>
  <si>
    <t>一、过表达、shRNA慢病毒构建
1.1单个病毒总量要求：1E+8TU-1E+9TU
1.2病毒滴度要求：≧1E+8TU/ml
1.3滴度需满足体外实验
1.4预期用途：用于体外细胞实验
二、病毒颗粒质量参数
1、质粒残留：≤4E+8 copy/ml
2、宿主DNA残留：≤10 ng/ml
3、BSA残留：≤50 ng/ml
4、支原体：阴性
5、内毒素：合格
6、衣原体：阴性
7、真菌：阴性
8、RCL：阴性
三、项目周期
自合同签订日起：20个工作日
四、售后服务
1 验收合格后，至少提供二年的售后服务；
2 提供技术培训及咨询服务；
3 按客户所撰写文章拟投杂志的要求提供试剂耗材技术参数；</t>
  </si>
  <si>
    <t>Astral DIA蛋白质组学</t>
  </si>
  <si>
    <t>massarray甲基化定量检测</t>
  </si>
  <si>
    <t>液体标本蛋白质组学检测</t>
  </si>
  <si>
    <t>10例液体样本的4D-蛋白质组学项目的技术服务开发
技术目标：基于 Bruker timsTOF Pro 2 高分辨质谱仪，完成蛋白组测序工作并对数据进行质控/分析。
生物信息分析内容：（1）原始数据搜库解谱；（2）DDA,DIA 数据进行质控；（3）总蛋白功能注释；（4）蛋白质定量结果；（5）蛋白差异分析；（6）差异蛋白富集分析；（7）差异蛋白互作分析。</t>
  </si>
  <si>
    <t>肿瘤免疫微环境多重免疫荧光检测分析</t>
  </si>
  <si>
    <t>MRD靶向捕获测序</t>
  </si>
  <si>
    <t>蛋白分子互作分析服务</t>
  </si>
  <si>
    <t>合计（万元）</t>
  </si>
  <si>
    <t>1 实验要求：使用血浆cfDNA样本，通过高通量杂交捕获测序，获得Panel范围内本样本的突变信息，包括但不限于SNV、Indel、CNV等重要变异类型。
2 实验材料及运输方式：血浆保存于Strike管内，4℃冰袋运输，避免冻融和溶血。
3 实验结果及交付内容：变异信息检出表及测序质控信息。
4 标准分析：变异丰度评估、拷贝数变异分析、DNA层面融合及伴侣基因结果、相应检出的临床解读等。
5 剩余实验材料处理：甲方按需定量提供卷片，乙方在实验完成后3个月内对中间核酸产物销毁</t>
    <phoneticPr fontId="4" type="noConversion"/>
  </si>
  <si>
    <t xml:space="preserve">1、优化系统内大五人格问卷、康奈尔痴呆抑郁量表边界值算法，提高问卷准确性及预警符合度
☆2、调整长处与困难问卷(SDQ)计分方式，从五维度计分调整为四维度计分（需提供调整依据或文献）
3、优化系统年龄算法，使患者档案能自动调整信息，便于统计和管理
4、优化瑞文智力测验算法，提高结果准确率，以0.5岁为最小单位进行计分
☆6、系统至少需包含三个版本的明尼苏达多项人格测验，且包含简版报告、详版报告，简版报告中的内容可按要求进行调整，200题版需含总体印象描述（需提供系统截图）
7、家庭环境量表（FES）量表需包含单独报告及综合报告，单独报告需包含总述内容，可根据因子分呈现不同内容
9、简明智力量表（MMSE）的部分操作性题目进行优化，减少人工复核内容，能够进行自动判断
☆10、完善科研分析功能，能够创建科研组，根据科研组别导出excel数据，数据需包含量表每题原始数据，千组情况下导出文件响应时≤10秒（需提供系统截图）
11、系统具备小程序，小程序注册、登录、任务列表、提交答题接口需进行优化，使接口并发数提高到300以上，可使用Redis缓存技术等方法
12、优化个人报告批量下载模块，个人报告批量下载速率需提升50%以上
13、新增团体单独报告的批量下载功能，可一键下载团体内个人的各项报告，性能要求：千人团体5000报告量总下载用时不超过10秒
☆14、优化数据查询方法，优化团体报告列表的展示，5万个团体数据响应时不超过3秒（需提供优化技术方案）
☆15、采用相应方法优化团体分配量表任务接口，2000人团体，每人5个量表任务，响应时不超过3秒（需提供优化方法概述）
16、可根据临床需求调整人口学信息，灵活进行配置如“岗位类别”，“职称等级”等信息
17、需增加团体任务导出任务详情功能，可导出团体任务中全部任务状态结果，结果呈现形式需为excel
18、答题端增加特殊计分条件校验方法，避免因缺少部分人口学信息无法进行答题的量表，如果填写不完整则弹出选择框，需先补充必要信息，然后再答题
19、需调整FreeMarker模板，可兼容科学计数法数据在报告图片中展示
20、需增加数据删除安全性保护措施，避免误删或者人为故意操作
</t>
    <phoneticPr fontId="4" type="noConversion"/>
  </si>
  <si>
    <t>测试化验服务说明（子课题负责人修改）</t>
    <phoneticPr fontId="1" type="noConversion"/>
  </si>
  <si>
    <t>1.	实验需求：肺癌新辅助治疗前后组织的单细胞测序
2.	实验材料及运输方式：甲方提供肺癌新辅助治疗过程前后的穿刺标本和手术标本，标本如下：患者新辅助治疗前的穿刺组织和手术肿瘤标本1例。
3. 生物信息分析内容：
（1）10x Genomics 5 端单细胞转录组测序分析
1）矩阵分析：1.原始数据质量评估；2.对比参考基因组，统计有效 Barcode 、测序饱和度等信息；3.实验捕获的细胞数目统计、检测的基因数目统计等，提供 Web Summary 网页版分析报告
（2）Seurat标准分析：1.基于表达矩阵，根据基因检出数 线粒体 UMI 占比 血红蛋白基因 UMI 占比等指标对细胞进行细胞过滤；2. DoubletFinder预测多细胞，去除数据中的多细胞；3.使用 PCA 和 t SNE/UMAP 算法对表达矩阵进行降维聚类分析；4.基 于 Louvain 的算法对细胞进行分群并以图形展示；5.针对不同 Cluster 中的基因进行差异分析，进行差异基因展示， Violin 图， t SNE/UMAP图，聚类热图；6.差异基因关联展示，将各个 cluster 鉴定到的 top 差异基因关联展示，更清楚地反映感兴趣的两个基因在各个 cluster 中的表达情况；7.差异基因功能富集分析，包括 GO/KEGG ，以及 Reactome （仅限于人和小鼠），提供每个cluster 差异高表达基因的蛋白互作网络数据文件；8.差异基因转录因子 TF 注释
（3）TCR/BCR标准分析：1.原始数据质量评估；2.数据过滤、数据搭建、数据统计；3. V/D/J基因片段比对；4. CDR3序列特征分析及丰度分析；5. BCR/TCR克隆亚型丰度分析， V/J 基因对丰度分析及圈图展示；6.提供 10x Cell Ranger V(D)J Web Summary 网页版分析报告
4.实验结果交付内容及方式：基于外周血TCR的测序结果，留取新鲜外周血，进行TCR单细胞序2例，交付内容包括但不限于：基于10x Genomics 单细胞转录组测序平台并利用微流控和 barcode 标记等技术，捕获近万个细胞，从而获得大量的免疫组库信息；通过 T 细胞和 B 细胞 抗原受体的高度多样性以及细胞基因表达，揭示免疫反应的真正复杂性；使用官方分析软件Cell Ranger对T/B细胞进行克隆型研究，克隆多样性的阈值划分更明确；交付形式：科研版报告，支持在线阅读和下载保存
5.剩余实验材料处理：返还标本。</t>
  </si>
  <si>
    <t>1.实验需求：应用多重免疫荧光（不少于四标五色），全景病理新技术，实现一张切片上多个蛋白靶标的染色展示，观察分析肿瘤免疫微环境
2.实验材料及运输方式：甲方提供肺癌穿刺和手术组织的50石蜡标本，
3.实验结果交付内容及方式：1．标准化的实验操作流程描述，实验条件，试剂型号：
  样本-抗体交接-实验染色-全片全景扫描成像-数据分析和报告交付，具体报告内容包括：①标准分析包括：
1)肿瘤/间质区域划分-组织拆分；2)不同区域单个marker定量统计（数量、密度面积、百分比）；3)单个和多个阳性marker组合统计；4)单指标强度评分，H-Score；
4.剩余样本和试剂处理：全部安排返还。</t>
    <phoneticPr fontId="1" type="noConversion"/>
  </si>
  <si>
    <t>1、数据质量保证、保证数据量&gt;100G.Q30&gt;90%.细胞数量5000-8000,中位基因&gt;1500.
2.全程提供服务，从样本采集到测序均由乙方公司承担并安排人进行取样。
3.提供个性化分析进行分析、统计协助甲方进行数据挖掘和文章发表。
4.单细胞数据分析：（1）有效Barcode统计，测序饱和度统计；（2）基本数据分析，细胞数目统计，单个细胞reads数目统计等；（3）基因表达定量，获得表达基因及其表达量数据；（4）聚类分析，提供tSNE聚类分析结果；（5）差异基因分析，针对不同cluster 中的基因进行差异分析；（6）差异基因功能富集，包括GO和KEGG；Reactome（仅限于人和小鼠）；（7）marker基因筛选；（8）转录因子注释；（9）蛋白互作网络。
6.全程提供个性化指导和建议。</t>
    <phoneticPr fontId="1" type="noConversion"/>
  </si>
  <si>
    <t>采用生物膜干涉技术，进行抗体与抗原亲和力检测，提供抗体在体内的动力学特征 检测标准及指标要求
① 检测样品类型包括：抗体抗原、受体蛋白、小分子药物、天然产物、核酸、多肽、病毒、纳米材料等。
② 具备粗样品检测能力：可直接检测提取物、血清、培养基、裂解液等复杂体系。                                                                                                                     ③ 计算参数：根据样品要求，可提供亲和力（KD）、结合速率常数（kon）、解离速率常数（koff）、浓度、竞争抑制比例、IC50/EC50值等。④ 检测报告：技术服务报告，可提供图片、Excel、Word、PDF等格式结果和报告。              ⑤ 交付周期：1-2周。</t>
    <phoneticPr fontId="1" type="noConversion"/>
  </si>
  <si>
    <t>一、样本类型：组织与细胞样本。
二、实验标准：
（1）实验分析流程主要包括蛋白质提取、肽段酶解、色谱分级、液相色谱-串联质谱（LC-MS/MS）数据采集、数据库检索等步骤。（2）蛋白质提取需在ISO 9001认证实验室操作，标准流程提取，质检后上机检测。（3）实验室需基于最新一代的高分辨质谱仪--Thermo Orbitrap Astral进行检测，检测模式可以提供180SPD/100SPD/60SPD三种模式，数据采集方式：采用Full Scan（全扫描）的DIA数据非依赖性采集方式。（4）蛋白定性定量：下机原始数据使用配套软件进行搜库（uniprot 物种蛋白公共数据库），匹配二级谱图库进行定性定量。
三、生信分析标准：（1）原始数据搜库解谱；（2）DDA,DIA 数据进行质控；（3）总蛋白功能注释；（4）蛋白质定量结果；（5）蛋白差异分析；（6）差异蛋白富集分析；（7）差异蛋白互作分析；（8）多组学联合分析：采用云平台针对客户提供的方法进行后续的蛋白与转录联合分析，蛋白与代谢联合分析；（10）依据客户需求个性化作图；
四、项目周期：每批次样本服务周期不超过30个工作日。
五、项目结果交付形式：raw data/结果文件+交互式云平台+项目结题报告（包括相关的质检报告）。
六、云平台要求：能够提供高级DIA云分析流程，云平台必须拥有完善的资料体系；可在线自主设置参数动态交互分析，分析呈图标准化，符合CNS期刊要求；能够提供多款小工具助力科研。</t>
  </si>
  <si>
    <t>技术参数：1.技术目标
目的基因甲基化研究
2.技术内容
乙方根据甲方提供的基因信息等要求，查询序列、预测CpG island，根据预测情况设计并推荐最佳甲基化检测方案，确认方案后完成甲基化检测。
3.交付标准
1）样本质检：提供完整的DNA质检报告，包括NanoDrop的浓度检测，电泳的降解检测；
2）PCR引物扩增预实验：使用标准样本进行梯度预实验，摸索确认最佳实验条件，提供PCR实验报告；
3）实验数据：提供完整的实验步骤报告、所有样本原点图、导出数据资料、反应引物的参数及序列等信息，同时提供结果解读说明文档，方便解读数据。
4）数据分析：提供甲基化与表型的数据分析。也可以根据需求，有针对性提供数据分析。
4. 服务要求
1）根据提供的基因免费方案设计，包含序列的查询注释、promoter 预测、Transcription factor预测、Transcription factor binding site 预测、CpG island 预测等，并结合项目研究背景推荐具体检测方案。
2)提供完整数据分析，包括DMP、DMR及相关可视化数据展示。
3)检测仪器要求MassArray Analyzer 质谱仪,单个反应可定量出片段上的多个CpG位点的甲基化频率。可对启动子的CpG岛上的甲基化作定位、定量分析。
4）有专业人员指导样品前期制备，并能上门取样。
质保及售后服务：按行业标准提供服务；项目交付后及时提供数据和技术方面咨询服务。</t>
  </si>
  <si>
    <t>1、实验需求：构建人源异种移植PDX模型。
2、实验材料及运输方式：甲方提供新鲜的组织置于组织保存液中，由乙方安排运输。共23个肺癌肿瘤组织，单个组织需达到0.5g，且无明显坏死，每个组织接种3-5只小鼠。
3、实验结果交付内容及方式：23个肺癌PDX模型建成，通过质控、稳定传代。3.1 质控内容：STR鉴定PDX肿瘤组织与原代组织具有同源性，病理鉴定PDX肿瘤组织与原代组织的病理结构具有一致性，PCR鉴定PDX组织的MSI。3.2 稳定传代：每一代次冻存管数&gt;5管。
4、剩余实验材料处理：全部用于建立PDX模型，无剩余。</t>
    <phoneticPr fontId="4" type="noConversion"/>
  </si>
  <si>
    <r>
      <t>检测需求：（这个需求参数很重要，不能修改）
1. 基线组织样本全外测序：完成15例患者基线组织样本的提取和建库以及组织样本全外显子2万个基因WES测序、数据分析、建立针对患者突变基因的个性化检测panel（基因位点数量不少于50个）；2. 外周血定制MRD panel测序分析：完成15例患者跟踪检测，每例患者完成不少于8个点位的外周血样本处理及个性化panel深度测序（根据患者WES测序确定panel，能提供突变点位数据），测序深度不低于100000x，敏感度&gt;98.5%，特异度&gt;99%，突变检测LOD值保证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等线"/>
        <family val="3"/>
        <charset val="134"/>
        <scheme val="minor"/>
      </rPr>
      <t xml:space="preserve">0.004%；3. 专门项目协作组跟进样本处理、保存、检测；4. 数据交付：WES数据及深度分析结果和报告，MRD数据及深度分析结果和报告，WES报告周期2-3周，MRD报告周期2周。5. 剩余样本全部返回。
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</si>
</sst>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_ "/>
  </numFmts>
  <fonts count="10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color theme="1"/>
      <name val="等线"/>
      <family val="3"/>
      <charset val="134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</font>
    <font>
      <sz val="10"/>
      <color theme="1"/>
      <name val="等线"/>
      <family val="3"/>
      <charset val="134"/>
      <scheme val="minor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topLeftCell="A13" zoomScale="117" zoomScaleNormal="117" workbookViewId="0">
      <selection activeCell="C13" sqref="C13"/>
    </sheetView>
  </sheetViews>
  <sheetFormatPr defaultColWidth="8.875" defaultRowHeight="14.25" x14ac:dyDescent="0.2"/>
  <cols>
    <col min="1" max="1" width="14.5" style="1" customWidth="1"/>
    <col min="2" max="2" width="11.5" style="1" customWidth="1"/>
    <col min="3" max="3" width="32.375" style="1" customWidth="1"/>
    <col min="4" max="4" width="70.75" style="1" customWidth="1"/>
    <col min="5" max="5" width="14.125" style="1" customWidth="1"/>
    <col min="6" max="6" width="11.125" style="1" customWidth="1"/>
    <col min="7" max="7" width="17.125" style="1" customWidth="1"/>
    <col min="8" max="16384" width="8.875" style="1"/>
  </cols>
  <sheetData>
    <row r="1" spans="1:7" x14ac:dyDescent="0.2">
      <c r="B1" s="2" t="s">
        <v>0</v>
      </c>
      <c r="C1" s="3" t="s">
        <v>1</v>
      </c>
      <c r="D1" s="3" t="s">
        <v>28</v>
      </c>
      <c r="E1" s="4" t="s">
        <v>2</v>
      </c>
      <c r="F1" s="3" t="s">
        <v>3</v>
      </c>
      <c r="G1" s="4" t="s">
        <v>4</v>
      </c>
    </row>
    <row r="2" spans="1:7" ht="159" customHeight="1" x14ac:dyDescent="0.2">
      <c r="A2" s="5" t="s">
        <v>5</v>
      </c>
      <c r="B2" s="6">
        <v>1</v>
      </c>
      <c r="C2" s="6" t="s">
        <v>6</v>
      </c>
      <c r="D2" s="7" t="s">
        <v>7</v>
      </c>
      <c r="E2" s="8">
        <v>0.66</v>
      </c>
      <c r="F2" s="6">
        <v>12</v>
      </c>
      <c r="G2" s="8">
        <f>E2*F2</f>
        <v>7.92</v>
      </c>
    </row>
    <row r="3" spans="1:7" ht="117" customHeight="1" x14ac:dyDescent="0.2">
      <c r="A3" s="5"/>
      <c r="B3" s="6">
        <v>2</v>
      </c>
      <c r="C3" s="9" t="s">
        <v>8</v>
      </c>
      <c r="D3" s="10" t="s">
        <v>26</v>
      </c>
      <c r="E3" s="8">
        <v>0.5</v>
      </c>
      <c r="F3" s="9">
        <v>18</v>
      </c>
      <c r="G3" s="8">
        <f t="shared" ref="G3:G15" si="0">E3*F3</f>
        <v>9</v>
      </c>
    </row>
    <row r="4" spans="1:7" ht="131.1" customHeight="1" x14ac:dyDescent="0.2">
      <c r="A4" s="5"/>
      <c r="B4" s="6">
        <v>3</v>
      </c>
      <c r="C4" s="9" t="s">
        <v>9</v>
      </c>
      <c r="D4" s="10" t="s">
        <v>29</v>
      </c>
      <c r="E4" s="8">
        <v>1.25</v>
      </c>
      <c r="F4" s="9">
        <v>4</v>
      </c>
      <c r="G4" s="8">
        <f t="shared" si="0"/>
        <v>5</v>
      </c>
    </row>
    <row r="5" spans="1:7" ht="96" customHeight="1" x14ac:dyDescent="0.2">
      <c r="A5" s="5"/>
      <c r="B5" s="6">
        <v>4</v>
      </c>
      <c r="C5" s="9" t="s">
        <v>10</v>
      </c>
      <c r="D5" s="10" t="s">
        <v>11</v>
      </c>
      <c r="E5" s="8">
        <v>1.4</v>
      </c>
      <c r="F5" s="9">
        <v>4</v>
      </c>
      <c r="G5" s="8">
        <f t="shared" si="0"/>
        <v>5.6</v>
      </c>
    </row>
    <row r="6" spans="1:7" ht="157.5" customHeight="1" x14ac:dyDescent="0.2">
      <c r="A6" s="5"/>
      <c r="B6" s="6">
        <v>5</v>
      </c>
      <c r="C6" s="9" t="s">
        <v>12</v>
      </c>
      <c r="D6" s="10" t="s">
        <v>31</v>
      </c>
      <c r="E6" s="8">
        <v>1.3</v>
      </c>
      <c r="F6" s="9">
        <v>10</v>
      </c>
      <c r="G6" s="8">
        <f t="shared" si="0"/>
        <v>13</v>
      </c>
    </row>
    <row r="7" spans="1:7" ht="105" customHeight="1" x14ac:dyDescent="0.2">
      <c r="A7" s="5"/>
      <c r="B7" s="6">
        <v>6</v>
      </c>
      <c r="C7" s="9" t="s">
        <v>13</v>
      </c>
      <c r="D7" s="10" t="s">
        <v>27</v>
      </c>
      <c r="E7" s="8">
        <v>10</v>
      </c>
      <c r="F7" s="9">
        <v>1</v>
      </c>
      <c r="G7" s="8">
        <f t="shared" si="0"/>
        <v>10</v>
      </c>
    </row>
    <row r="8" spans="1:7" ht="90" customHeight="1" x14ac:dyDescent="0.2">
      <c r="A8" s="5"/>
      <c r="B8" s="6">
        <v>7</v>
      </c>
      <c r="C8" s="9" t="s">
        <v>14</v>
      </c>
      <c r="D8" s="10" t="s">
        <v>35</v>
      </c>
      <c r="E8" s="8">
        <v>0.25</v>
      </c>
      <c r="F8" s="9">
        <v>23</v>
      </c>
      <c r="G8" s="8">
        <f t="shared" si="0"/>
        <v>5.75</v>
      </c>
    </row>
    <row r="9" spans="1:7" ht="240" x14ac:dyDescent="0.2">
      <c r="A9" s="5" t="s">
        <v>15</v>
      </c>
      <c r="B9" s="6">
        <v>8</v>
      </c>
      <c r="C9" s="6" t="s">
        <v>16</v>
      </c>
      <c r="D9" s="11" t="s">
        <v>17</v>
      </c>
      <c r="E9" s="8">
        <v>0.5</v>
      </c>
      <c r="F9" s="6">
        <v>6</v>
      </c>
      <c r="G9" s="8">
        <f t="shared" si="0"/>
        <v>3</v>
      </c>
    </row>
    <row r="10" spans="1:7" ht="261.95" customHeight="1" x14ac:dyDescent="0.2">
      <c r="A10" s="5"/>
      <c r="B10" s="6">
        <v>9</v>
      </c>
      <c r="C10" s="9" t="s">
        <v>18</v>
      </c>
      <c r="D10" s="11" t="s">
        <v>33</v>
      </c>
      <c r="E10" s="8">
        <v>0.125</v>
      </c>
      <c r="F10" s="12">
        <v>40</v>
      </c>
      <c r="G10" s="8">
        <f t="shared" si="0"/>
        <v>5</v>
      </c>
    </row>
    <row r="11" spans="1:7" ht="129" customHeight="1" x14ac:dyDescent="0.2">
      <c r="A11" s="5"/>
      <c r="B11" s="6">
        <v>10</v>
      </c>
      <c r="C11" s="6" t="s">
        <v>19</v>
      </c>
      <c r="D11" s="13" t="s">
        <v>34</v>
      </c>
      <c r="E11" s="8">
        <v>3.5000000000000003E-2</v>
      </c>
      <c r="F11" s="6">
        <v>100</v>
      </c>
      <c r="G11" s="8">
        <f t="shared" si="0"/>
        <v>3.5000000000000004</v>
      </c>
    </row>
    <row r="12" spans="1:7" ht="74.45" customHeight="1" x14ac:dyDescent="0.2">
      <c r="A12" s="5"/>
      <c r="B12" s="6">
        <v>11</v>
      </c>
      <c r="C12" s="2" t="s">
        <v>20</v>
      </c>
      <c r="D12" s="14" t="s">
        <v>21</v>
      </c>
      <c r="E12" s="8">
        <v>0.3</v>
      </c>
      <c r="F12" s="6">
        <v>10</v>
      </c>
      <c r="G12" s="8">
        <f t="shared" si="0"/>
        <v>3</v>
      </c>
    </row>
    <row r="13" spans="1:7" ht="119.1" customHeight="1" x14ac:dyDescent="0.2">
      <c r="A13" s="5"/>
      <c r="B13" s="6">
        <v>12</v>
      </c>
      <c r="C13" s="2" t="s">
        <v>22</v>
      </c>
      <c r="D13" s="14" t="s">
        <v>30</v>
      </c>
      <c r="E13" s="8">
        <v>0.2</v>
      </c>
      <c r="F13" s="2">
        <v>56</v>
      </c>
      <c r="G13" s="8">
        <f t="shared" si="0"/>
        <v>11.200000000000001</v>
      </c>
    </row>
    <row r="14" spans="1:7" ht="118.5" customHeight="1" x14ac:dyDescent="0.2">
      <c r="A14" s="5"/>
      <c r="B14" s="6">
        <v>13</v>
      </c>
      <c r="C14" s="2" t="s">
        <v>23</v>
      </c>
      <c r="D14" s="14" t="s">
        <v>36</v>
      </c>
      <c r="E14" s="8">
        <v>2.3839999999999999</v>
      </c>
      <c r="F14" s="2">
        <v>15</v>
      </c>
      <c r="G14" s="8">
        <f t="shared" si="0"/>
        <v>35.76</v>
      </c>
    </row>
    <row r="15" spans="1:7" ht="109.5" customHeight="1" x14ac:dyDescent="0.2">
      <c r="A15" s="5"/>
      <c r="B15" s="6">
        <v>14</v>
      </c>
      <c r="C15" s="2" t="s">
        <v>24</v>
      </c>
      <c r="D15" s="14" t="s">
        <v>32</v>
      </c>
      <c r="E15" s="15">
        <v>0.25</v>
      </c>
      <c r="F15" s="2">
        <v>20</v>
      </c>
      <c r="G15" s="8">
        <f t="shared" si="0"/>
        <v>5</v>
      </c>
    </row>
    <row r="16" spans="1:7" ht="39.950000000000003" customHeight="1" x14ac:dyDescent="0.2">
      <c r="B16" s="2" t="s">
        <v>25</v>
      </c>
      <c r="C16" s="16">
        <f>SUM(G2:G15)</f>
        <v>122.73000000000002</v>
      </c>
      <c r="D16" s="17"/>
      <c r="E16" s="17"/>
      <c r="F16" s="17"/>
      <c r="G16" s="18"/>
    </row>
    <row r="17" ht="62.1" customHeight="1" x14ac:dyDescent="0.2"/>
  </sheetData>
  <autoFilter ref="A1:G20"/>
  <mergeCells count="3">
    <mergeCell ref="C16:G16"/>
    <mergeCell ref="A2:A8"/>
    <mergeCell ref="A9:A1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zhang</dc:creator>
  <cp:lastModifiedBy>wy</cp:lastModifiedBy>
  <dcterms:created xsi:type="dcterms:W3CDTF">2024-03-30T01:07:00Z</dcterms:created>
  <dcterms:modified xsi:type="dcterms:W3CDTF">2024-05-29T00:30:54Z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2052-6.6.1.8808</vt:lpwstr>
  </property>
  <property fmtid="{D5CDD505-2E9C-101B-9397-08002B2CF9AE}" pid="3" name="ICV">
    <vt:lpwstr>0DB8C3BF034C2A0DF41A2E6691E8583A_43</vt:lpwstr>
  </property>
</Properties>
</file>